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ício" sheetId="1" state="visible" r:id="rId1"/>
    <sheet xmlns:r="http://schemas.openxmlformats.org/officeDocument/2006/relationships" name="Receitas" sheetId="2" state="visible" r:id="rId2"/>
    <sheet xmlns:r="http://schemas.openxmlformats.org/officeDocument/2006/relationships" name="Despesas" sheetId="3" state="visible" r:id="rId3"/>
    <sheet xmlns:r="http://schemas.openxmlformats.org/officeDocument/2006/relationships" name="Contas" sheetId="4" state="visible" r:id="rId4"/>
    <sheet xmlns:r="http://schemas.openxmlformats.org/officeDocument/2006/relationships" name="Cartões" sheetId="5" state="visible" r:id="rId5"/>
    <sheet xmlns:r="http://schemas.openxmlformats.org/officeDocument/2006/relationships" name="Metas" sheetId="6" state="visible" r:id="rId6"/>
    <sheet xmlns:r="http://schemas.openxmlformats.org/officeDocument/2006/relationships" name="Reserva" sheetId="7" state="visible" r:id="rId7"/>
    <sheet xmlns:r="http://schemas.openxmlformats.org/officeDocument/2006/relationships" name="Investimentos" sheetId="8" state="visible" r:id="rId8"/>
    <sheet xmlns:r="http://schemas.openxmlformats.org/officeDocument/2006/relationships" name="Configurações" sheetId="9" state="visible" r:id="rId9"/>
    <sheet xmlns:r="http://schemas.openxmlformats.org/officeDocument/2006/relationships" name="Dashboard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2F5D50"/>
      <sz val="20"/>
    </font>
    <font>
      <b val="1"/>
      <color rgb="00FFFFFF"/>
    </font>
    <font>
      <b val="1"/>
      <color rgb="002F5D50"/>
      <sz val="16"/>
    </font>
    <font>
      <b val="1"/>
      <sz val="14"/>
    </font>
    <font>
      <b val="1"/>
      <color rgb="002F5D50"/>
      <sz val="18"/>
    </font>
  </fonts>
  <fills count="4">
    <fill>
      <patternFill/>
    </fill>
    <fill>
      <patternFill patternType="gray125"/>
    </fill>
    <fill>
      <patternFill patternType="solid">
        <fgColor rgb="00F4F6F3"/>
      </patternFill>
    </fill>
    <fill>
      <patternFill patternType="solid">
        <fgColor rgb="002F5D50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3" borderId="1" applyAlignment="1" pivotButton="0" quotePrefix="0" xfId="0">
      <alignment horizontal="center"/>
    </xf>
    <xf numFmtId="9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Despesas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'Dashboard'!B7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'Dashboard'!$C$7:$B$7</f>
            </numRef>
          </val>
        </ser>
        <ser>
          <idx val="1"/>
          <order val="1"/>
          <tx>
            <strRef>
              <f>'Dashboard'!C7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'Dashboard'!$D$7:$C$7</f>
            </numRef>
          </val>
        </ser>
        <ser>
          <idx val="2"/>
          <order val="2"/>
          <tx>
            <strRef>
              <f>'Dashboard'!D7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'Dashboard'!$E$7:$D$7</f>
            </numRef>
          </val>
        </ser>
        <ser>
          <idx val="3"/>
          <order val="3"/>
          <tx>
            <strRef>
              <f>'Dashboard'!E7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'Dashboard'!$F$7:$E$7</f>
            </numRef>
          </val>
        </ser>
        <ser>
          <idx val="4"/>
          <order val="4"/>
          <tx>
            <strRef>
              <f>'Dashboard'!F7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'Dashboard'!$G$7:$F$7</f>
            </numRef>
          </val>
        </ser>
        <ser>
          <idx val="5"/>
          <order val="5"/>
          <tx>
            <strRef>
              <f>'Dashboard'!G7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'Dashboard'!$H$7:$G$7</f>
            </numRef>
          </val>
        </ser>
        <ser>
          <idx val="6"/>
          <order val="6"/>
          <tx>
            <strRef>
              <f>'Dashboard'!H7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'Dashboard'!$I$7:$H$7</f>
            </numRef>
          </val>
        </ser>
        <ser>
          <idx val="7"/>
          <order val="7"/>
          <tx>
            <strRef>
              <f>'Dashboard'!I7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'Dashboard'!$J$7:$I$7</f>
            </numRef>
          </val>
        </ser>
        <ser>
          <idx val="8"/>
          <order val="8"/>
          <tx>
            <strRef>
              <f>'Dashboard'!J7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'Dashboard'!$K$7:$J$7</f>
            </numRef>
          </val>
        </ser>
        <ser>
          <idx val="9"/>
          <order val="9"/>
          <tx>
            <strRef>
              <f>'Dashboard'!K7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'Dashboard'!$L$7:$K$7</f>
            </numRef>
          </val>
        </ser>
        <ser>
          <idx val="10"/>
          <order val="10"/>
          <tx>
            <strRef>
              <f>'Dashboard'!L7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'Dashboard'!$M$7:$L$7</f>
            </numRef>
          </val>
        </ser>
        <ser>
          <idx val="11"/>
          <order val="11"/>
          <tx>
            <strRef>
              <f>'Dashboard'!M7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'Dashboard'!$A$8:$M$8</f>
            </numRef>
          </cat>
          <val>
            <numRef>
              <f>'Dashboard'!$N$7:$M$7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Resumo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'Dashboard'!$A$3:$E$3</f>
            </numRef>
          </cat>
          <val>
            <numRef>
              <f>'Dashboard'!$B$3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cat>
            <numRef>
              <f>'Dashboard'!$A$3:$E$3</f>
            </numRef>
          </cat>
          <val>
            <numRef>
              <f>'Dashboard'!$C$3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cat>
            <numRef>
              <f>'Dashboard'!$A$3:$E$3</f>
            </numRef>
          </cat>
          <val>
            <numRef>
              <f>'Dashboard'!$D$3</f>
            </numRef>
          </val>
        </ser>
        <ser>
          <idx val="3"/>
          <order val="3"/>
          <spPr>
            <a:ln xmlns:a="http://schemas.openxmlformats.org/drawingml/2006/main">
              <a:prstDash val="solid"/>
            </a:ln>
          </spPr>
          <cat>
            <numRef>
              <f>'Dashboard'!$A$3:$E$3</f>
            </numRef>
          </cat>
          <val>
            <numRef>
              <f>'Dashboard'!$E$3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1" t="inlineStr">
        <is>
          <t>SAMATI PLANNER 3.0</t>
        </is>
      </c>
    </row>
    <row r="3">
      <c r="A3" s="2" t="inlineStr">
        <is>
          <t>📊 Dashboard</t>
        </is>
      </c>
    </row>
    <row r="4">
      <c r="A4" s="2" t="inlineStr">
        <is>
          <t>💰 Receitas</t>
        </is>
      </c>
    </row>
    <row r="5">
      <c r="A5" s="2" t="inlineStr">
        <is>
          <t>💸 Despesas</t>
        </is>
      </c>
    </row>
    <row r="6">
      <c r="A6" s="2" t="inlineStr">
        <is>
          <t>🏦 Contas</t>
        </is>
      </c>
    </row>
    <row r="7">
      <c r="A7" s="2" t="inlineStr">
        <is>
          <t>💳 Cartões</t>
        </is>
      </c>
    </row>
    <row r="8">
      <c r="A8" s="2" t="inlineStr">
        <is>
          <t>🎯 Metas</t>
        </is>
      </c>
    </row>
    <row r="9">
      <c r="A9" s="2" t="inlineStr">
        <is>
          <t>🚨 Reserva</t>
        </is>
      </c>
    </row>
    <row r="10">
      <c r="A10" s="2" t="inlineStr">
        <is>
          <t>📈 Investimentos</t>
        </is>
      </c>
    </row>
    <row r="11">
      <c r="A11" s="2" t="inlineStr">
        <is>
          <t>⚙ Configurações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7" t="inlineStr">
        <is>
          <t>Dashboard Financeiro</t>
        </is>
      </c>
    </row>
    <row r="3">
      <c r="A3" t="inlineStr">
        <is>
          <t>Total Receitas</t>
        </is>
      </c>
      <c r="B3">
        <f>SUM(Receitas!E2:E1000)</f>
        <v/>
      </c>
    </row>
    <row r="4">
      <c r="A4" t="inlineStr">
        <is>
          <t>Total Despesas</t>
        </is>
      </c>
      <c r="B4">
        <f>SUM(Despesas!G2:G1000)</f>
        <v/>
      </c>
    </row>
    <row r="5">
      <c r="A5" t="inlineStr">
        <is>
          <t>Saldo</t>
        </is>
      </c>
      <c r="B5">
        <f>B3-B4</f>
        <v/>
      </c>
    </row>
    <row r="7">
      <c r="A7" t="inlineStr">
        <is>
          <t>Categoria</t>
        </is>
      </c>
      <c r="B7" t="inlineStr">
        <is>
          <t>Valor</t>
        </is>
      </c>
    </row>
    <row r="8">
      <c r="A8" t="inlineStr">
        <is>
          <t>Moradia</t>
        </is>
      </c>
      <c r="B8">
        <f>SUMIF(Despesas!B:B,A8,Despesas!G:G)</f>
        <v/>
      </c>
    </row>
    <row r="9">
      <c r="A9" t="inlineStr">
        <is>
          <t>Alimentação</t>
        </is>
      </c>
      <c r="B9">
        <f>SUMIF(Despesas!B:B,A9,Despesas!G:G)</f>
        <v/>
      </c>
    </row>
    <row r="10">
      <c r="A10" t="inlineStr">
        <is>
          <t>Transporte</t>
        </is>
      </c>
      <c r="B10">
        <f>SUMIF(Despesas!B:B,A10,Despesas!G:G)</f>
        <v/>
      </c>
    </row>
    <row r="11">
      <c r="A11" t="inlineStr">
        <is>
          <t>Saúde</t>
        </is>
      </c>
      <c r="B11">
        <f>SUMIF(Despesas!B:B,A11,Despesas!G:G)</f>
        <v/>
      </c>
    </row>
    <row r="12">
      <c r="A12" t="inlineStr">
        <is>
          <t>Educação</t>
        </is>
      </c>
      <c r="B12">
        <f>SUMIF(Despesas!B:B,A12,Despesas!G:G)</f>
        <v/>
      </c>
    </row>
    <row r="13">
      <c r="A13" t="inlineStr">
        <is>
          <t>Lazer</t>
        </is>
      </c>
      <c r="B13">
        <f>SUMIF(Despesas!B:B,A13,Despesas!G:G)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3" t="inlineStr">
        <is>
          <t>Data</t>
        </is>
      </c>
      <c r="B1" s="3" t="inlineStr">
        <is>
          <t>Categoria</t>
        </is>
      </c>
      <c r="C1" s="3" t="inlineStr">
        <is>
          <t>Descrição</t>
        </is>
      </c>
      <c r="D1" s="3" t="inlineStr">
        <is>
          <t>Conta</t>
        </is>
      </c>
      <c r="E1" s="3" t="inlineStr">
        <is>
          <t>Valor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3" t="inlineStr">
        <is>
          <t>Data</t>
        </is>
      </c>
      <c r="B1" s="3" t="inlineStr">
        <is>
          <t>Categoria</t>
        </is>
      </c>
      <c r="C1" s="3" t="inlineStr">
        <is>
          <t>Subcategoria</t>
        </is>
      </c>
      <c r="D1" s="3" t="inlineStr">
        <is>
          <t>Forma Pgto</t>
        </is>
      </c>
      <c r="E1" s="3" t="inlineStr">
        <is>
          <t>Conta</t>
        </is>
      </c>
      <c r="F1" s="3" t="inlineStr">
        <is>
          <t>Essencial?</t>
        </is>
      </c>
      <c r="G1" s="3" t="inlineStr">
        <is>
          <t>Valor</t>
        </is>
      </c>
    </row>
    <row r="2">
      <c r="A2" t="inlineStr"/>
      <c r="B2" t="inlineStr">
        <is>
          <t>Moradia</t>
        </is>
      </c>
      <c r="C2" t="inlineStr">
        <is>
          <t>Aluguel</t>
        </is>
      </c>
      <c r="D2" t="inlineStr">
        <is>
          <t>PIX</t>
        </is>
      </c>
      <c r="E2" t="inlineStr">
        <is>
          <t>Conta Corrente</t>
        </is>
      </c>
      <c r="F2" t="inlineStr">
        <is>
          <t>Sim</t>
        </is>
      </c>
      <c r="G2" t="n">
        <v>900</v>
      </c>
    </row>
    <row r="3">
      <c r="A3" t="inlineStr"/>
      <c r="B3" t="inlineStr">
        <is>
          <t>Alimentação</t>
        </is>
      </c>
      <c r="C3" t="inlineStr">
        <is>
          <t>Mercado</t>
        </is>
      </c>
      <c r="D3" t="inlineStr">
        <is>
          <t>Débito</t>
        </is>
      </c>
      <c r="E3" t="inlineStr">
        <is>
          <t>Conta Corrente</t>
        </is>
      </c>
      <c r="F3" t="inlineStr">
        <is>
          <t>Sim</t>
        </is>
      </c>
      <c r="G3" t="n">
        <v>600</v>
      </c>
    </row>
    <row r="4">
      <c r="A4" t="inlineStr"/>
      <c r="B4" t="inlineStr">
        <is>
          <t>Transporte</t>
        </is>
      </c>
      <c r="C4" t="inlineStr">
        <is>
          <t>Combustível</t>
        </is>
      </c>
      <c r="D4" t="inlineStr">
        <is>
          <t>Crédito</t>
        </is>
      </c>
      <c r="E4" t="inlineStr">
        <is>
          <t>Cartão 1</t>
        </is>
      </c>
      <c r="F4" t="inlineStr">
        <is>
          <t>Sim</t>
        </is>
      </c>
      <c r="G4" t="n">
        <v>250</v>
      </c>
    </row>
    <row r="5">
      <c r="A5" t="inlineStr"/>
      <c r="B5" t="inlineStr">
        <is>
          <t>Lazer</t>
        </is>
      </c>
      <c r="C5" t="inlineStr">
        <is>
          <t>Streaming</t>
        </is>
      </c>
      <c r="D5" t="inlineStr">
        <is>
          <t>Crédito</t>
        </is>
      </c>
      <c r="E5" t="inlineStr">
        <is>
          <t>Cartão 1</t>
        </is>
      </c>
      <c r="F5" t="inlineStr">
        <is>
          <t>Não</t>
        </is>
      </c>
      <c r="G5" t="n">
        <v>60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3" t="inlineStr">
        <is>
          <t>Banco</t>
        </is>
      </c>
      <c r="B1" s="3" t="inlineStr">
        <is>
          <t>Saldo Inicial</t>
        </is>
      </c>
      <c r="C1" s="3" t="inlineStr">
        <is>
          <t>Entradas</t>
        </is>
      </c>
      <c r="D1" s="3" t="inlineStr">
        <is>
          <t>Saídas</t>
        </is>
      </c>
      <c r="E1" s="3" t="inlineStr">
        <is>
          <t>Saldo Final</t>
        </is>
      </c>
    </row>
    <row r="2">
      <c r="A2" t="inlineStr">
        <is>
          <t>Conta Corrente</t>
        </is>
      </c>
      <c r="B2" t="n">
        <v>3000</v>
      </c>
      <c r="C2">
        <f>SUM(Receitas!E2:E1000)</f>
        <v/>
      </c>
      <c r="D2">
        <f>SUMIFS(Despesas!G:G,Despesas!E:E,A2)</f>
        <v/>
      </c>
      <c r="E2">
        <f>B2+C2-D2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3" t="inlineStr">
        <is>
          <t>Cartão</t>
        </is>
      </c>
      <c r="B1" s="3" t="inlineStr">
        <is>
          <t>Limite</t>
        </is>
      </c>
      <c r="C1" s="3" t="inlineStr">
        <is>
          <t>Utilizado</t>
        </is>
      </c>
      <c r="D1" s="3" t="inlineStr">
        <is>
          <t>Disponível</t>
        </is>
      </c>
      <c r="E1" s="3" t="inlineStr">
        <is>
          <t>Fechamento</t>
        </is>
      </c>
      <c r="F1" s="3" t="inlineStr">
        <is>
          <t>Vencimento</t>
        </is>
      </c>
    </row>
    <row r="2">
      <c r="A2" t="inlineStr">
        <is>
          <t>Cartão 1</t>
        </is>
      </c>
      <c r="B2" t="n">
        <v>3000</v>
      </c>
      <c r="C2" t="n">
        <v>500</v>
      </c>
      <c r="D2">
        <f>B2-C2</f>
        <v/>
      </c>
      <c r="E2" t="n">
        <v>10</v>
      </c>
      <c r="F2" t="n">
        <v>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3" t="inlineStr">
        <is>
          <t>Objetivo</t>
        </is>
      </c>
      <c r="B1" s="3" t="inlineStr">
        <is>
          <t>Meta</t>
        </is>
      </c>
      <c r="C1" s="3" t="inlineStr">
        <is>
          <t>Acumulado</t>
        </is>
      </c>
      <c r="D1" s="3" t="inlineStr">
        <is>
          <t>Progresso %</t>
        </is>
      </c>
    </row>
    <row r="2">
      <c r="A2" t="inlineStr">
        <is>
          <t>Reserva de emergência</t>
        </is>
      </c>
      <c r="B2" t="n">
        <v>10000</v>
      </c>
      <c r="C2" t="n">
        <v>1500</v>
      </c>
      <c r="D2" s="4">
        <f>C2/B2</f>
        <v/>
      </c>
    </row>
    <row r="3">
      <c r="A3" t="inlineStr">
        <is>
          <t>Viagem</t>
        </is>
      </c>
      <c r="B3" t="n">
        <v>3000</v>
      </c>
      <c r="C3" t="n">
        <v>500</v>
      </c>
      <c r="D3" s="4">
        <f>C3/B3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5" t="inlineStr">
        <is>
          <t>Reserva de Emergência</t>
        </is>
      </c>
    </row>
    <row r="3">
      <c r="A3" t="inlineStr">
        <is>
          <t>Média de despesas</t>
        </is>
      </c>
      <c r="B3">
        <f>AVERAGE(Despesas!G2:G1000)</f>
        <v/>
      </c>
    </row>
    <row r="4">
      <c r="A4" t="inlineStr">
        <is>
          <t>Meta (6 meses)</t>
        </is>
      </c>
      <c r="B4">
        <f>B3*6</f>
        <v/>
      </c>
    </row>
    <row r="5">
      <c r="A5" t="inlineStr">
        <is>
          <t>Valor acumulado</t>
        </is>
      </c>
      <c r="B5">
        <f>Metas!C2</f>
        <v/>
      </c>
    </row>
    <row r="6">
      <c r="A6" t="inlineStr">
        <is>
          <t>Percentual</t>
        </is>
      </c>
      <c r="B6" s="4">
        <f>IF(B4=0,0,B5/B4)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3" t="inlineStr">
        <is>
          <t>Classe</t>
        </is>
      </c>
      <c r="B1" s="3" t="inlineStr">
        <is>
          <t>Valor</t>
        </is>
      </c>
    </row>
    <row r="2">
      <c r="A2" t="inlineStr">
        <is>
          <t>Renda Fixa</t>
        </is>
      </c>
      <c r="B2" t="n">
        <v>0</v>
      </c>
    </row>
    <row r="3">
      <c r="A3" t="inlineStr">
        <is>
          <t>FIIs</t>
        </is>
      </c>
      <c r="B3" t="n">
        <v>0</v>
      </c>
    </row>
    <row r="4">
      <c r="A4" t="inlineStr">
        <is>
          <t>Ações</t>
        </is>
      </c>
      <c r="B4" t="n">
        <v>0</v>
      </c>
    </row>
    <row r="5">
      <c r="A5" t="inlineStr">
        <is>
          <t>Exterior</t>
        </is>
      </c>
      <c r="B5" t="n">
        <v>0</v>
      </c>
    </row>
    <row r="6">
      <c r="A6" t="inlineStr">
        <is>
          <t>Outros</t>
        </is>
      </c>
      <c r="B6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6" t="inlineStr">
        <is>
          <t>Categorias (edite livremente)</t>
        </is>
      </c>
    </row>
    <row r="2">
      <c r="A2" t="inlineStr">
        <is>
          <t>Moradia</t>
        </is>
      </c>
    </row>
    <row r="3">
      <c r="A3" t="inlineStr">
        <is>
          <t>Alimentação</t>
        </is>
      </c>
    </row>
    <row r="4">
      <c r="A4" t="inlineStr">
        <is>
          <t>Transporte</t>
        </is>
      </c>
    </row>
    <row r="5">
      <c r="A5" t="inlineStr">
        <is>
          <t>Saúde</t>
        </is>
      </c>
    </row>
    <row r="6">
      <c r="A6" t="inlineStr">
        <is>
          <t>Educação</t>
        </is>
      </c>
    </row>
    <row r="7">
      <c r="A7" t="inlineStr">
        <is>
          <t>Lazer</t>
        </is>
      </c>
    </row>
    <row r="8">
      <c r="A8" t="inlineStr">
        <is>
          <t>Investimentos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2026-07-19T17:14:55Z</dcterms:created>
  <dcterms:modified xmlns:dcterms="http://purl.org/dc/terms/" xmlns:xsi="http://www.w3.org/2001/XMLSchema-instance" xsi:type="dcterms:W3CDTF">2026-07-19T17:14:55Z</dcterms:modified>
</cp:coreProperties>
</file>